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425" windowHeight="7770"/>
  </bookViews>
  <sheets>
    <sheet name="平成30年度決算 (代表者会議)" sheetId="9" r:id="rId1"/>
  </sheets>
  <calcPr calcId="125725"/>
</workbook>
</file>

<file path=xl/calcChain.xml><?xml version="1.0" encoding="utf-8"?>
<calcChain xmlns="http://schemas.openxmlformats.org/spreadsheetml/2006/main">
  <c r="F14" i="9"/>
  <c r="S53"/>
  <c r="P55" s="1"/>
  <c r="D46"/>
  <c r="F45"/>
  <c r="F41"/>
  <c r="F34"/>
  <c r="F29"/>
  <c r="D24"/>
  <c r="F21"/>
  <c r="F18"/>
  <c r="F13"/>
  <c r="E24" l="1"/>
  <c r="E46"/>
  <c r="P48" s="1"/>
  <c r="F24" l="1"/>
  <c r="H48"/>
  <c r="X48" s="1"/>
  <c r="H55" s="1"/>
  <c r="X55" s="1"/>
  <c r="F46"/>
</calcChain>
</file>

<file path=xl/sharedStrings.xml><?xml version="1.0" encoding="utf-8"?>
<sst xmlns="http://schemas.openxmlformats.org/spreadsheetml/2006/main" count="52" uniqueCount="44">
  <si>
    <t>収入の部</t>
    <rPh sb="0" eb="2">
      <t>シュウニュウ</t>
    </rPh>
    <rPh sb="3" eb="4">
      <t>ブ</t>
    </rPh>
    <phoneticPr fontId="1"/>
  </si>
  <si>
    <t>増　　減</t>
    <rPh sb="0" eb="1">
      <t>ゾウ</t>
    </rPh>
    <rPh sb="3" eb="4">
      <t>ゲン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</si>
  <si>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</si>
  <si>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</si>
  <si>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　内　　　　　　　訳</t>
    <rPh sb="1" eb="2">
      <t>ウチ</t>
    </rPh>
    <rPh sb="9" eb="10">
      <t>ヤク</t>
    </rPh>
    <phoneticPr fontId="1"/>
  </si>
  <si>
    <t>支出の部</t>
    <rPh sb="0" eb="2">
      <t>シシュツ</t>
    </rPh>
    <rPh sb="3" eb="4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</si>
  <si>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</si>
  <si>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</si>
  <si>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</si>
  <si>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</si>
  <si>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繰越金</t>
    <rPh sb="0" eb="2">
      <t>クリコシ</t>
    </rPh>
    <rPh sb="2" eb="3">
      <t>キン</t>
    </rPh>
    <phoneticPr fontId="1"/>
  </si>
  <si>
    <t>登録料</t>
    <rPh sb="0" eb="2">
      <t>トウロク</t>
    </rPh>
    <rPh sb="2" eb="3">
      <t>リョウ</t>
    </rPh>
    <phoneticPr fontId="1"/>
  </si>
  <si>
    <t>大会参加料</t>
    <rPh sb="0" eb="2">
      <t>タイカイ</t>
    </rPh>
    <rPh sb="2" eb="5">
      <t>サンカリョウ</t>
    </rPh>
    <phoneticPr fontId="1"/>
  </si>
  <si>
    <t>雑収入</t>
    <rPh sb="0" eb="3">
      <t>ザッシュウニュウ</t>
    </rPh>
    <phoneticPr fontId="1"/>
  </si>
  <si>
    <t>科　　　　目</t>
    <rPh sb="0" eb="1">
      <t>カ</t>
    </rPh>
    <rPh sb="5" eb="6">
      <t>メ</t>
    </rPh>
    <phoneticPr fontId="1"/>
  </si>
  <si>
    <t>＝</t>
    <phoneticPr fontId="1"/>
  </si>
  <si>
    <t>事務費</t>
    <rPh sb="0" eb="3">
      <t>ジムヒ</t>
    </rPh>
    <phoneticPr fontId="1"/>
  </si>
  <si>
    <t>⑥</t>
    <phoneticPr fontId="1"/>
  </si>
  <si>
    <t>⑦</t>
    <phoneticPr fontId="1"/>
  </si>
  <si>
    <t>事業費</t>
    <rPh sb="0" eb="3">
      <t>ジギョウヒ</t>
    </rPh>
    <phoneticPr fontId="1"/>
  </si>
  <si>
    <t>⑧</t>
    <phoneticPr fontId="1"/>
  </si>
  <si>
    <t>会費等諸費</t>
    <rPh sb="0" eb="2">
      <t>カイヒ</t>
    </rPh>
    <rPh sb="2" eb="3">
      <t>トウ</t>
    </rPh>
    <rPh sb="3" eb="5">
      <t>ショヒ</t>
    </rPh>
    <phoneticPr fontId="1"/>
  </si>
  <si>
    <t>合　　計</t>
    <rPh sb="0" eb="1">
      <t>アイ</t>
    </rPh>
    <rPh sb="3" eb="4">
      <t>ケイ</t>
    </rPh>
    <phoneticPr fontId="1"/>
  </si>
  <si>
    <t>⑨</t>
    <phoneticPr fontId="1"/>
  </si>
  <si>
    <t>予備費</t>
    <rPh sb="0" eb="3">
      <t>ヨビヒ</t>
    </rPh>
    <phoneticPr fontId="1"/>
  </si>
  <si>
    <t>-</t>
    <phoneticPr fontId="1"/>
  </si>
  <si>
    <t>剰余金処理</t>
    <rPh sb="0" eb="3">
      <t>ジョウヨキン</t>
    </rPh>
    <rPh sb="3" eb="5">
      <t>ショリ</t>
    </rPh>
    <phoneticPr fontId="1"/>
  </si>
  <si>
    <t>放送設備等積立金</t>
    <rPh sb="0" eb="2">
      <t>ホウソウ</t>
    </rPh>
    <rPh sb="2" eb="5">
      <t>セツビトウ</t>
    </rPh>
    <rPh sb="5" eb="7">
      <t>ツミタテ</t>
    </rPh>
    <rPh sb="7" eb="8">
      <t>キン</t>
    </rPh>
    <phoneticPr fontId="1"/>
  </si>
  <si>
    <t>県大会準備金</t>
    <rPh sb="0" eb="1">
      <t>ケン</t>
    </rPh>
    <rPh sb="1" eb="3">
      <t>タイカイ</t>
    </rPh>
    <rPh sb="3" eb="6">
      <t>ジュンビキン</t>
    </rPh>
    <phoneticPr fontId="1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</si>
  <si>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"/>
  </si>
  <si>
    <t>計</t>
    <rPh sb="0" eb="1">
      <t>ケイ</t>
    </rPh>
    <phoneticPr fontId="1"/>
  </si>
  <si>
    <t>次年度への繰越金</t>
    <rPh sb="0" eb="3">
      <t>ジネンド</t>
    </rPh>
    <rPh sb="5" eb="7">
      <t>クリコシ</t>
    </rPh>
    <rPh sb="7" eb="8">
      <t>キン</t>
    </rPh>
    <phoneticPr fontId="1"/>
  </si>
  <si>
    <t>決 算 剰 余 金</t>
    <rPh sb="0" eb="1">
      <t>ケツ</t>
    </rPh>
    <rPh sb="2" eb="3">
      <t>サン</t>
    </rPh>
    <rPh sb="4" eb="5">
      <t>ジョウ</t>
    </rPh>
    <rPh sb="6" eb="7">
      <t>ヨ</t>
    </rPh>
    <rPh sb="8" eb="9">
      <t>キン</t>
    </rPh>
    <phoneticPr fontId="1"/>
  </si>
  <si>
    <t xml:space="preserve">    </t>
    <phoneticPr fontId="1"/>
  </si>
  <si>
    <r>
      <t>和歌山県軟式野球連盟学童部西牟婁支部        　　　　　</t>
    </r>
    <r>
      <rPr>
        <b/>
        <sz val="14"/>
        <color theme="0"/>
        <rFont val="HGP明朝E"/>
        <family val="1"/>
        <charset val="128"/>
      </rPr>
      <t>ＡＡＡ</t>
    </r>
    <r>
      <rPr>
        <b/>
        <sz val="14"/>
        <color theme="1"/>
        <rFont val="HGP明朝E"/>
        <family val="1"/>
        <charset val="128"/>
      </rPr>
      <t xml:space="preserve">学童部長　　 串　橋 　徳　能        </t>
    </r>
    <rPh sb="0" eb="4">
      <t>ワカヤマケン</t>
    </rPh>
    <rPh sb="4" eb="6">
      <t>ナンシキ</t>
    </rPh>
    <rPh sb="6" eb="8">
      <t>ヤキュウ</t>
    </rPh>
    <rPh sb="8" eb="10">
      <t>レンメイ</t>
    </rPh>
    <rPh sb="10" eb="12">
      <t>ガクドウ</t>
    </rPh>
    <rPh sb="12" eb="13">
      <t>ブ</t>
    </rPh>
    <rPh sb="13" eb="16">
      <t>ニシムロ</t>
    </rPh>
    <rPh sb="16" eb="18">
      <t>シブ</t>
    </rPh>
    <rPh sb="34" eb="36">
      <t>ガクドウ</t>
    </rPh>
    <rPh sb="36" eb="38">
      <t>ブチョウ</t>
    </rPh>
    <rPh sb="41" eb="42">
      <t>クシ</t>
    </rPh>
    <rPh sb="43" eb="44">
      <t>ハシ</t>
    </rPh>
    <rPh sb="46" eb="47">
      <t>トク</t>
    </rPh>
    <rPh sb="48" eb="49">
      <t>ノウ</t>
    </rPh>
    <phoneticPr fontId="1"/>
  </si>
  <si>
    <t>平成30年度　決算報告書</t>
    <rPh sb="0" eb="2">
      <t>ヘイセイ</t>
    </rPh>
    <rPh sb="4" eb="6">
      <t>ネンド</t>
    </rPh>
    <rPh sb="7" eb="9">
      <t>ケッサン</t>
    </rPh>
    <rPh sb="9" eb="12">
      <t>ホウコクショ</t>
    </rPh>
    <phoneticPr fontId="1"/>
  </si>
  <si>
    <t>（平成29年11月12日～平成30年度11月9日）</t>
    <rPh sb="1" eb="3">
      <t>ヘイセイ</t>
    </rPh>
    <rPh sb="5" eb="6">
      <t>ネン</t>
    </rPh>
    <rPh sb="8" eb="9">
      <t>ガツ</t>
    </rPh>
    <rPh sb="11" eb="12">
      <t>ヒ</t>
    </rPh>
    <rPh sb="13" eb="15">
      <t>ヘイセイ</t>
    </rPh>
    <rPh sb="17" eb="19">
      <t>ネンド</t>
    </rPh>
    <rPh sb="21" eb="22">
      <t>ガツ</t>
    </rPh>
    <rPh sb="23" eb="24">
      <t>ヒ</t>
    </rPh>
    <phoneticPr fontId="1"/>
  </si>
  <si>
    <t>支部登録料　391,000円</t>
    <rPh sb="0" eb="2">
      <t>シブ</t>
    </rPh>
    <rPh sb="2" eb="4">
      <t>トウロク</t>
    </rPh>
    <rPh sb="4" eb="5">
      <t>リョウ</t>
    </rPh>
    <rPh sb="13" eb="14">
      <t>エン</t>
    </rPh>
    <phoneticPr fontId="1"/>
  </si>
  <si>
    <t>A・B・C級　県軟連登録料　252,000円</t>
    <rPh sb="5" eb="6">
      <t>キュウ</t>
    </rPh>
    <rPh sb="7" eb="8">
      <t>ケン</t>
    </rPh>
    <rPh sb="8" eb="9">
      <t>ナン</t>
    </rPh>
    <rPh sb="9" eb="10">
      <t>レン</t>
    </rPh>
    <rPh sb="10" eb="12">
      <t>トウロク</t>
    </rPh>
    <rPh sb="12" eb="13">
      <t>リョウ</t>
    </rPh>
    <rPh sb="21" eb="22">
      <t>エン</t>
    </rPh>
    <phoneticPr fontId="1"/>
  </si>
  <si>
    <t>A・B・C級大会</t>
    <rPh sb="5" eb="6">
      <t>キュウ</t>
    </rPh>
    <rPh sb="6" eb="8">
      <t>タイカイ</t>
    </rPh>
    <phoneticPr fontId="1"/>
  </si>
  <si>
    <t>大会協力金(JA・田辺市議・スポーツ少年団),預金利息</t>
    <rPh sb="0" eb="2">
      <t>タイカイ</t>
    </rPh>
    <rPh sb="2" eb="5">
      <t>キョウリョクキン</t>
    </rPh>
    <rPh sb="9" eb="11">
      <t>タナベ</t>
    </rPh>
    <rPh sb="11" eb="13">
      <t>シギ</t>
    </rPh>
    <rPh sb="18" eb="21">
      <t>ショウネンダン</t>
    </rPh>
    <rPh sb="23" eb="25">
      <t>ヨキン</t>
    </rPh>
    <rPh sb="25" eb="27">
      <t>リソク</t>
    </rPh>
    <phoneticPr fontId="1"/>
  </si>
  <si>
    <t>大会費（賞品等）、大会運営費、審判部助成金、グランド使用料県連登録費（252,000円）、支部審判講習会費、野球規則等図書費、指導者登録費、ガールズ県大会参加費</t>
    <rPh sb="0" eb="2">
      <t>タイカイ</t>
    </rPh>
    <rPh sb="2" eb="3">
      <t>ヒ</t>
    </rPh>
    <rPh sb="4" eb="6">
      <t>ショウヒン</t>
    </rPh>
    <rPh sb="6" eb="7">
      <t>トウ</t>
    </rPh>
    <rPh sb="9" eb="11">
      <t>タイカイ</t>
    </rPh>
    <rPh sb="11" eb="14">
      <t>ウンエイヒ</t>
    </rPh>
    <rPh sb="15" eb="17">
      <t>シンパン</t>
    </rPh>
    <rPh sb="17" eb="18">
      <t>ブ</t>
    </rPh>
    <rPh sb="18" eb="21">
      <t>ジョセイキン</t>
    </rPh>
    <rPh sb="26" eb="29">
      <t>シヨウリョウ</t>
    </rPh>
    <rPh sb="29" eb="31">
      <t>ケンレン</t>
    </rPh>
    <rPh sb="31" eb="33">
      <t>トウロク</t>
    </rPh>
    <rPh sb="33" eb="34">
      <t>ヒ</t>
    </rPh>
    <rPh sb="42" eb="43">
      <t>エン</t>
    </rPh>
    <rPh sb="45" eb="47">
      <t>シブ</t>
    </rPh>
    <rPh sb="47" eb="49">
      <t>シンパン</t>
    </rPh>
    <rPh sb="49" eb="52">
      <t>コウシュウカイ</t>
    </rPh>
    <rPh sb="52" eb="53">
      <t>ヒ</t>
    </rPh>
    <rPh sb="54" eb="56">
      <t>ヤキュウ</t>
    </rPh>
    <rPh sb="56" eb="58">
      <t>キソク</t>
    </rPh>
    <rPh sb="58" eb="59">
      <t>トウ</t>
    </rPh>
    <rPh sb="59" eb="62">
      <t>トショヒ</t>
    </rPh>
    <rPh sb="63" eb="66">
      <t>シドウシャ</t>
    </rPh>
    <rPh sb="66" eb="68">
      <t>トウロク</t>
    </rPh>
    <rPh sb="68" eb="69">
      <t>ヒ</t>
    </rPh>
    <rPh sb="74" eb="75">
      <t>ケン</t>
    </rPh>
    <rPh sb="75" eb="77">
      <t>タイカイ</t>
    </rPh>
    <rPh sb="77" eb="80">
      <t>サンカヒ</t>
    </rPh>
    <phoneticPr fontId="1"/>
  </si>
  <si>
    <t>旅費交通費（県大会等役員、審判の旅費）、消耗品費、通信費　　会議費、会計・HP運営費、事務雑費　　</t>
    <rPh sb="0" eb="2">
      <t>リョヒ</t>
    </rPh>
    <rPh sb="2" eb="5">
      <t>コウツウヒ</t>
    </rPh>
    <rPh sb="6" eb="7">
      <t>ケン</t>
    </rPh>
    <rPh sb="7" eb="9">
      <t>タイカイ</t>
    </rPh>
    <rPh sb="9" eb="10">
      <t>トウ</t>
    </rPh>
    <rPh sb="10" eb="12">
      <t>ヤクイン</t>
    </rPh>
    <rPh sb="13" eb="15">
      <t>シンパン</t>
    </rPh>
    <rPh sb="16" eb="18">
      <t>リョヒ</t>
    </rPh>
    <rPh sb="20" eb="22">
      <t>ショウモウ</t>
    </rPh>
    <rPh sb="22" eb="23">
      <t>ヒン</t>
    </rPh>
    <rPh sb="23" eb="24">
      <t>ヒ</t>
    </rPh>
    <rPh sb="25" eb="28">
      <t>ツウシンヒ</t>
    </rPh>
    <rPh sb="30" eb="33">
      <t>カイギヒ</t>
    </rPh>
    <rPh sb="34" eb="36">
      <t>カイケイ</t>
    </rPh>
    <rPh sb="39" eb="42">
      <t>ウンエイヒ</t>
    </rPh>
    <rPh sb="43" eb="45">
      <t>ジム</t>
    </rPh>
    <rPh sb="45" eb="47">
      <t>ザッピ</t>
    </rPh>
    <phoneticPr fontId="1"/>
  </si>
  <si>
    <t>県軟連会費・負担金、県軟連総会・部長会費、日高支部交流費　渉外費、慶弔費、特別費用（桑田の野球教室：ボール4ダース）</t>
    <rPh sb="0" eb="1">
      <t>ケン</t>
    </rPh>
    <rPh sb="1" eb="2">
      <t>ナン</t>
    </rPh>
    <rPh sb="2" eb="3">
      <t>レン</t>
    </rPh>
    <rPh sb="3" eb="5">
      <t>カイヒ</t>
    </rPh>
    <rPh sb="6" eb="9">
      <t>フタンキン</t>
    </rPh>
    <rPh sb="10" eb="11">
      <t>ケン</t>
    </rPh>
    <rPh sb="11" eb="12">
      <t>ナン</t>
    </rPh>
    <rPh sb="12" eb="13">
      <t>レン</t>
    </rPh>
    <rPh sb="13" eb="15">
      <t>ソウカイ</t>
    </rPh>
    <rPh sb="16" eb="18">
      <t>ブチョウ</t>
    </rPh>
    <rPh sb="18" eb="20">
      <t>カイヒ</t>
    </rPh>
    <rPh sb="21" eb="23">
      <t>ヒダカ</t>
    </rPh>
    <rPh sb="23" eb="25">
      <t>シブ</t>
    </rPh>
    <rPh sb="25" eb="27">
      <t>コウリュウ</t>
    </rPh>
    <rPh sb="27" eb="28">
      <t>ヒ</t>
    </rPh>
    <rPh sb="29" eb="31">
      <t>ショウガイ</t>
    </rPh>
    <rPh sb="31" eb="32">
      <t>ヒ</t>
    </rPh>
    <rPh sb="33" eb="35">
      <t>ケイチョウ</t>
    </rPh>
    <rPh sb="35" eb="36">
      <t>ヒ</t>
    </rPh>
    <rPh sb="37" eb="39">
      <t>トクベツ</t>
    </rPh>
    <rPh sb="39" eb="41">
      <t>ヒヨウ</t>
    </rPh>
    <rPh sb="42" eb="44">
      <t>クワタ</t>
    </rPh>
    <rPh sb="45" eb="47">
      <t>ヤキュウ</t>
    </rPh>
    <rPh sb="47" eb="49">
      <t>キョウシツ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</si>
</sst>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b/>
      <sz val="30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9"/>
      <color theme="1"/>
      <name val="HGP明朝B"/>
      <family val="1"/>
      <charset val="128"/>
    </font>
    <font>
      <sz val="11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HGP明朝B"/>
      <family val="1"/>
      <charset val="128"/>
    </font>
    <font>
      <b/>
      <sz val="14"/>
      <color theme="1"/>
      <name val="HGP明朝E"/>
      <family val="1"/>
      <charset val="128"/>
    </font>
    <font>
      <sz val="6"/>
      <color theme="1"/>
      <name val="HGP明朝B"/>
      <family val="1"/>
      <charset val="128"/>
    </font>
    <font>
      <b/>
      <sz val="14"/>
      <color theme="0"/>
      <name val="HGP明朝E"/>
      <family val="1"/>
      <charset val="128"/>
    </font>
    <font>
      <sz val="11"/>
      <color theme="0" tint="-0.499984740745262"/>
      <name val="HGP明朝B"/>
      <family val="1"/>
      <charset val="128"/>
    </font>
    <font>
      <sz val="9"/>
      <color theme="0" tint="-0.499984740745262"/>
      <name val="HGP明朝B"/>
      <family val="1"/>
      <charset val="128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38" fontId="4" fillId="0" borderId="1" xfId="1" applyFont="1" applyBorder="1">
      <alignment vertical="center"/>
    </xf>
    <xf numFmtId="0" fontId="4" fillId="0" borderId="15" xfId="0" applyFont="1" applyBorder="1">
      <alignment vertical="center"/>
    </xf>
    <xf numFmtId="38" fontId="4" fillId="0" borderId="13" xfId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8" fontId="4" fillId="0" borderId="14" xfId="0" applyNumberFormat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" xfId="0" applyNumberFormat="1" applyFont="1" applyBorder="1">
      <alignment vertical="center"/>
    </xf>
    <xf numFmtId="38" fontId="5" fillId="0" borderId="1" xfId="0" applyNumberFormat="1" applyFont="1" applyBorder="1">
      <alignment vertical="center"/>
    </xf>
    <xf numFmtId="38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38" fontId="5" fillId="0" borderId="2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38" fontId="10" fillId="0" borderId="11" xfId="1" applyFont="1" applyBorder="1" applyAlignment="1">
      <alignment vertical="center"/>
    </xf>
    <xf numFmtId="0" fontId="10" fillId="0" borderId="11" xfId="0" applyFont="1" applyBorder="1">
      <alignment vertical="center"/>
    </xf>
    <xf numFmtId="38" fontId="10" fillId="0" borderId="12" xfId="1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8" xfId="0" applyFont="1" applyBorder="1">
      <alignment vertical="center"/>
    </xf>
    <xf numFmtId="38" fontId="10" fillId="0" borderId="0" xfId="1" applyFont="1" applyBorder="1" applyAlignment="1">
      <alignment vertical="center"/>
    </xf>
    <xf numFmtId="0" fontId="10" fillId="0" borderId="0" xfId="0" applyFont="1">
      <alignment vertical="center"/>
    </xf>
    <xf numFmtId="38" fontId="10" fillId="0" borderId="0" xfId="1" applyFont="1" applyBorder="1">
      <alignment vertical="center"/>
    </xf>
    <xf numFmtId="38" fontId="10" fillId="0" borderId="10" xfId="1" applyFont="1" applyBorder="1">
      <alignment vertical="center"/>
    </xf>
    <xf numFmtId="38" fontId="10" fillId="0" borderId="0" xfId="1" applyFont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0" fontId="3" fillId="0" borderId="0" xfId="0" applyFont="1">
      <alignment vertical="center"/>
    </xf>
    <xf numFmtId="38" fontId="4" fillId="0" borderId="14" xfId="1" applyFont="1" applyBorder="1" applyAlignment="1">
      <alignment vertical="center"/>
    </xf>
    <xf numFmtId="3" fontId="10" fillId="0" borderId="6" xfId="0" applyNumberFormat="1" applyFont="1" applyBorder="1">
      <alignment vertical="center"/>
    </xf>
    <xf numFmtId="38" fontId="10" fillId="0" borderId="8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right" vertical="center"/>
    </xf>
    <xf numFmtId="38" fontId="18" fillId="0" borderId="0" xfId="1" applyFont="1">
      <alignment vertical="center"/>
    </xf>
    <xf numFmtId="38" fontId="19" fillId="0" borderId="0" xfId="1" applyFont="1">
      <alignment vertical="center"/>
    </xf>
    <xf numFmtId="38" fontId="20" fillId="0" borderId="0" xfId="1" applyFont="1">
      <alignment vertical="center"/>
    </xf>
    <xf numFmtId="38" fontId="4" fillId="0" borderId="13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distributed" vertical="center"/>
    </xf>
    <xf numFmtId="38" fontId="4" fillId="0" borderId="14" xfId="1" applyFont="1" applyBorder="1" applyAlignment="1">
      <alignment horizontal="right" vertical="center"/>
    </xf>
    <xf numFmtId="38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/>
    </xf>
    <xf numFmtId="38" fontId="10" fillId="0" borderId="11" xfId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Border="1">
      <alignment vertical="center"/>
    </xf>
    <xf numFmtId="38" fontId="16" fillId="0" borderId="10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11" fillId="0" borderId="0" xfId="1" applyFont="1" applyAlignment="1">
      <alignment horizontal="distributed" vertical="center"/>
    </xf>
    <xf numFmtId="38" fontId="11" fillId="0" borderId="0" xfId="1" applyFont="1" applyAlignment="1">
      <alignment horizontal="left" vertical="center"/>
    </xf>
    <xf numFmtId="38" fontId="11" fillId="0" borderId="0" xfId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38" fontId="11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10" fillId="0" borderId="0" xfId="1" applyFont="1" applyBorder="1" applyAlignment="1">
      <alignment horizontal="left" vertical="center" wrapText="1"/>
    </xf>
    <xf numFmtId="38" fontId="12" fillId="0" borderId="0" xfId="1" applyFont="1" applyAlignment="1">
      <alignment horizontal="center" vertical="center"/>
    </xf>
    <xf numFmtId="38" fontId="4" fillId="0" borderId="14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4" xfId="1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13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38" fontId="4" fillId="0" borderId="1" xfId="1" applyFont="1" applyBorder="1" applyAlignment="1">
      <alignment horizontal="right" vertical="center"/>
    </xf>
    <xf numFmtId="38" fontId="10" fillId="0" borderId="11" xfId="1" applyFont="1" applyBorder="1" applyAlignment="1">
      <alignment horizontal="left" vertical="center" wrapText="1"/>
    </xf>
    <xf numFmtId="38" fontId="10" fillId="0" borderId="12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5</xdr:row>
      <xdr:rowOff>36805</xdr:rowOff>
    </xdr:from>
    <xdr:to>
      <xdr:col>29</xdr:col>
      <xdr:colOff>38101</xdr:colOff>
      <xdr:row>10</xdr:row>
      <xdr:rowOff>94487</xdr:rowOff>
    </xdr:to>
    <xdr:pic>
      <xdr:nvPicPr>
        <xdr:cNvPr id="2" name="図 1" descr="西牟婁支部学童部長の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951205"/>
          <a:ext cx="790576" cy="810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55"/>
  <sheetViews>
    <sheetView tabSelected="1" topLeftCell="A25" zoomScale="90" zoomScaleNormal="90" workbookViewId="0">
      <selection activeCell="AI8" sqref="AI8"/>
    </sheetView>
  </sheetViews>
  <sheetFormatPr defaultRowHeight="13.5"/>
  <cols>
    <col min="1" max="1" width="0.625" customWidth="1"/>
    <col min="2" max="2" width="3.125" customWidth="1"/>
    <col min="3" max="3" width="11.625" customWidth="1"/>
    <col min="4" max="6" width="9.625" customWidth="1"/>
    <col min="7" max="7" width="0.625" customWidth="1"/>
    <col min="8" max="33" width="1.625" style="30" customWidth="1"/>
  </cols>
  <sheetData>
    <row r="2" spans="2:34" ht="14.1" customHeight="1">
      <c r="B2" s="116" t="s">
        <v>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2:34" ht="14.1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2:34" ht="18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</row>
    <row r="5" spans="2:34">
      <c r="B5" s="118" t="s">
        <v>36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2:34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</row>
    <row r="7" spans="2:34" ht="5.25" customHeight="1"/>
    <row r="8" spans="2:34" ht="13.5" customHeight="1">
      <c r="E8" s="119" t="s">
        <v>34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t="s">
        <v>33</v>
      </c>
    </row>
    <row r="9" spans="2:34" ht="13.5" customHeight="1"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2:34" ht="13.5" customHeight="1"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2:34" ht="15.95" customHeight="1">
      <c r="B11" s="101" t="s">
        <v>0</v>
      </c>
      <c r="C11" s="101"/>
    </row>
    <row r="12" spans="2:34" ht="15.95" customHeight="1">
      <c r="B12" s="102" t="s">
        <v>14</v>
      </c>
      <c r="C12" s="102"/>
      <c r="D12" s="59" t="s">
        <v>3</v>
      </c>
      <c r="E12" s="59" t="s">
        <v>2</v>
      </c>
      <c r="F12" s="59" t="s">
        <v>1</v>
      </c>
      <c r="G12" s="60"/>
      <c r="H12" s="103" t="s">
        <v>4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</row>
    <row r="13" spans="2:34">
      <c r="B13" s="4" t="s">
        <v>6</v>
      </c>
      <c r="C13" s="5" t="s">
        <v>10</v>
      </c>
      <c r="D13" s="6">
        <v>175123</v>
      </c>
      <c r="E13" s="6">
        <v>175123</v>
      </c>
      <c r="F13" s="15">
        <f>E13-D13</f>
        <v>0</v>
      </c>
      <c r="G13" s="2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2:34">
      <c r="B14" s="105" t="s">
        <v>7</v>
      </c>
      <c r="C14" s="108" t="s">
        <v>11</v>
      </c>
      <c r="D14" s="120">
        <v>562000</v>
      </c>
      <c r="E14" s="120">
        <v>643000</v>
      </c>
      <c r="F14" s="111">
        <f>E14-D14</f>
        <v>81000</v>
      </c>
      <c r="G14" s="17"/>
      <c r="H14" s="71"/>
      <c r="I14" s="71"/>
      <c r="J14" s="71"/>
      <c r="K14" s="71"/>
      <c r="L14" s="71"/>
      <c r="M14" s="71"/>
      <c r="N14" s="33"/>
      <c r="O14" s="34"/>
      <c r="P14" s="34"/>
      <c r="Q14" s="34"/>
      <c r="R14" s="70"/>
      <c r="S14" s="72"/>
      <c r="T14" s="72"/>
      <c r="U14" s="33"/>
      <c r="V14" s="34"/>
      <c r="W14" s="34"/>
      <c r="X14" s="34"/>
      <c r="Y14" s="34"/>
      <c r="Z14" s="35"/>
      <c r="AA14" s="35"/>
      <c r="AB14" s="35"/>
      <c r="AC14" s="35"/>
      <c r="AD14" s="35"/>
      <c r="AE14" s="35"/>
      <c r="AF14" s="35"/>
      <c r="AG14" s="48"/>
    </row>
    <row r="15" spans="2:34">
      <c r="B15" s="106"/>
      <c r="C15" s="109"/>
      <c r="D15" s="120"/>
      <c r="E15" s="120"/>
      <c r="F15" s="112"/>
      <c r="G15" s="19"/>
      <c r="H15" s="114" t="s">
        <v>37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</row>
    <row r="16" spans="2:34">
      <c r="B16" s="106"/>
      <c r="C16" s="109"/>
      <c r="D16" s="120"/>
      <c r="E16" s="120"/>
      <c r="F16" s="112"/>
      <c r="G16" s="19"/>
      <c r="H16" s="114" t="s">
        <v>38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</row>
    <row r="17" spans="2:42">
      <c r="B17" s="107"/>
      <c r="C17" s="110"/>
      <c r="D17" s="120"/>
      <c r="E17" s="120"/>
      <c r="F17" s="113"/>
      <c r="G17" s="18"/>
      <c r="H17" s="69"/>
      <c r="I17" s="69"/>
      <c r="J17" s="69"/>
      <c r="K17" s="69"/>
      <c r="L17" s="69"/>
      <c r="M17" s="36"/>
      <c r="N17" s="36"/>
      <c r="O17" s="36"/>
      <c r="P17" s="36"/>
      <c r="Q17" s="36"/>
      <c r="R17" s="73"/>
      <c r="S17" s="73"/>
      <c r="T17" s="36"/>
      <c r="U17" s="36"/>
      <c r="V17" s="36"/>
      <c r="W17" s="36"/>
      <c r="X17" s="36"/>
      <c r="Y17" s="74"/>
      <c r="Z17" s="74"/>
      <c r="AA17" s="37"/>
      <c r="AB17" s="69"/>
      <c r="AC17" s="69"/>
      <c r="AD17" s="69"/>
      <c r="AE17" s="69"/>
      <c r="AF17" s="69"/>
      <c r="AG17" s="49"/>
    </row>
    <row r="18" spans="2:42">
      <c r="B18" s="105" t="s">
        <v>8</v>
      </c>
      <c r="C18" s="108" t="s">
        <v>12</v>
      </c>
      <c r="D18" s="8"/>
      <c r="E18" s="8"/>
      <c r="F18" s="111">
        <f>E19-D19</f>
        <v>116000</v>
      </c>
      <c r="G18" s="17"/>
      <c r="H18" s="71"/>
      <c r="I18" s="71"/>
      <c r="J18" s="71"/>
      <c r="K18" s="34"/>
      <c r="L18" s="34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50"/>
    </row>
    <row r="19" spans="2:42">
      <c r="B19" s="106"/>
      <c r="C19" s="109"/>
      <c r="D19" s="65">
        <v>892000</v>
      </c>
      <c r="E19" s="65">
        <v>1008000</v>
      </c>
      <c r="F19" s="112"/>
      <c r="G19" s="19"/>
      <c r="H19" s="114" t="s">
        <v>39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</row>
    <row r="20" spans="2:42">
      <c r="B20" s="107"/>
      <c r="C20" s="110"/>
      <c r="D20" s="12"/>
      <c r="E20" s="7"/>
      <c r="F20" s="113"/>
      <c r="G20" s="20"/>
      <c r="H20" s="69"/>
      <c r="I20" s="69"/>
      <c r="J20" s="69"/>
      <c r="K20" s="36"/>
      <c r="L20" s="36"/>
      <c r="M20" s="36"/>
      <c r="N20" s="3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9"/>
    </row>
    <row r="21" spans="2:42">
      <c r="B21" s="105" t="s">
        <v>9</v>
      </c>
      <c r="C21" s="108" t="s">
        <v>13</v>
      </c>
      <c r="D21" s="13"/>
      <c r="E21" s="9"/>
      <c r="F21" s="111">
        <f>E22-D22</f>
        <v>9970</v>
      </c>
      <c r="G21" s="17"/>
      <c r="H21" s="71"/>
      <c r="I21" s="71"/>
      <c r="J21" s="71"/>
      <c r="K21" s="71"/>
      <c r="L21" s="71"/>
      <c r="M21" s="71"/>
      <c r="N21" s="34"/>
      <c r="O21" s="34"/>
      <c r="P21" s="34"/>
      <c r="Q21" s="34"/>
      <c r="R21" s="3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</row>
    <row r="22" spans="2:42">
      <c r="B22" s="106"/>
      <c r="C22" s="109"/>
      <c r="D22" s="14">
        <v>50030</v>
      </c>
      <c r="E22" s="10">
        <v>60000</v>
      </c>
      <c r="F22" s="112"/>
      <c r="G22" s="19"/>
      <c r="H22" s="114" t="s">
        <v>40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5"/>
    </row>
    <row r="23" spans="2:42">
      <c r="B23" s="107"/>
      <c r="C23" s="110"/>
      <c r="D23" s="12"/>
      <c r="E23" s="7"/>
      <c r="F23" s="113"/>
      <c r="G23" s="20"/>
      <c r="H23" s="69"/>
      <c r="I23" s="69"/>
      <c r="J23" s="69"/>
      <c r="K23" s="69"/>
      <c r="L23" s="69"/>
      <c r="M23" s="69"/>
      <c r="N23" s="37"/>
      <c r="O23" s="36"/>
      <c r="P23" s="36"/>
      <c r="Q23" s="36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2:42" ht="18" customHeight="1">
      <c r="B24" s="94" t="s">
        <v>22</v>
      </c>
      <c r="C24" s="95"/>
      <c r="D24" s="11">
        <f>SUM(D13:D23)</f>
        <v>1679153</v>
      </c>
      <c r="E24" s="11">
        <f>SUM(E13:E23)</f>
        <v>1886123</v>
      </c>
      <c r="F24" s="16">
        <f>E24-D24</f>
        <v>206970</v>
      </c>
      <c r="G24" s="2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2:42">
      <c r="B25" s="1"/>
      <c r="C25" s="1"/>
      <c r="D25" s="2"/>
      <c r="E25" s="2"/>
      <c r="F25" s="2"/>
      <c r="G25" s="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2:42" ht="14.25">
      <c r="B26" s="101" t="s">
        <v>5</v>
      </c>
      <c r="C26" s="101"/>
    </row>
    <row r="27" spans="2:42" ht="15.95" customHeight="1">
      <c r="B27" s="102" t="s">
        <v>14</v>
      </c>
      <c r="C27" s="102"/>
      <c r="D27" s="59" t="s">
        <v>3</v>
      </c>
      <c r="E27" s="59" t="s">
        <v>2</v>
      </c>
      <c r="F27" s="59" t="s">
        <v>1</v>
      </c>
      <c r="G27" s="23"/>
      <c r="H27" s="103" t="s">
        <v>4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</row>
    <row r="28" spans="2:42">
      <c r="B28" s="56"/>
      <c r="C28" s="13"/>
      <c r="D28" s="13"/>
      <c r="E28" s="13"/>
      <c r="F28" s="13"/>
      <c r="G28" s="24"/>
      <c r="H28" s="121" t="s">
        <v>42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50"/>
    </row>
    <row r="29" spans="2:42">
      <c r="B29" s="62" t="s">
        <v>17</v>
      </c>
      <c r="C29" s="64" t="s">
        <v>16</v>
      </c>
      <c r="D29" s="14">
        <v>365000</v>
      </c>
      <c r="E29" s="14">
        <v>296640</v>
      </c>
      <c r="F29" s="14">
        <f>D29-E29</f>
        <v>68360</v>
      </c>
      <c r="G29" s="25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51"/>
      <c r="AJ29" s="39"/>
      <c r="AK29" s="39"/>
      <c r="AL29" s="39"/>
      <c r="AM29" s="39"/>
      <c r="AN29" s="39"/>
      <c r="AO29" s="39"/>
      <c r="AP29" s="77"/>
    </row>
    <row r="30" spans="2:42">
      <c r="B30" s="47"/>
      <c r="C30" s="64"/>
      <c r="D30" s="14"/>
      <c r="E30" s="14"/>
      <c r="F30" s="14"/>
      <c r="G30" s="25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51"/>
      <c r="AJ30" s="77"/>
      <c r="AK30" s="77"/>
      <c r="AL30" s="77"/>
      <c r="AM30" s="77"/>
      <c r="AN30" s="77"/>
      <c r="AO30" s="77"/>
      <c r="AP30" s="77"/>
    </row>
    <row r="31" spans="2:42">
      <c r="B31" s="97" t="s">
        <v>18</v>
      </c>
      <c r="C31" s="13"/>
      <c r="D31" s="13"/>
      <c r="E31" s="13"/>
      <c r="F31" s="13"/>
      <c r="G31" s="2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/>
    </row>
    <row r="32" spans="2:42">
      <c r="B32" s="98"/>
      <c r="C32" s="14"/>
      <c r="D32" s="14"/>
      <c r="E32" s="14"/>
      <c r="F32" s="14"/>
      <c r="G32" s="2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52"/>
    </row>
    <row r="33" spans="2:33">
      <c r="B33" s="98"/>
      <c r="C33" s="14"/>
      <c r="D33" s="14"/>
      <c r="E33" s="14"/>
      <c r="F33" s="14"/>
      <c r="G33" s="25"/>
      <c r="H33" s="91" t="s">
        <v>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52"/>
    </row>
    <row r="34" spans="2:33">
      <c r="B34" s="98"/>
      <c r="C34" s="100" t="s">
        <v>19</v>
      </c>
      <c r="D34" s="96">
        <v>956000</v>
      </c>
      <c r="E34" s="96">
        <v>985189</v>
      </c>
      <c r="F34" s="96">
        <f>D34-E34</f>
        <v>-29189</v>
      </c>
      <c r="G34" s="25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51"/>
    </row>
    <row r="35" spans="2:33">
      <c r="B35" s="98"/>
      <c r="C35" s="100"/>
      <c r="D35" s="96"/>
      <c r="E35" s="96"/>
      <c r="F35" s="96"/>
      <c r="G35" s="25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51"/>
    </row>
    <row r="36" spans="2:33">
      <c r="B36" s="98"/>
      <c r="C36" s="47"/>
      <c r="D36" s="47"/>
      <c r="E36" s="47"/>
      <c r="F36" s="47"/>
      <c r="G36" s="25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51"/>
    </row>
    <row r="37" spans="2:33">
      <c r="B37" s="98"/>
      <c r="C37" s="64"/>
      <c r="D37" s="65"/>
      <c r="E37" s="65"/>
      <c r="F37" s="65"/>
      <c r="G37" s="2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51"/>
    </row>
    <row r="38" spans="2:33">
      <c r="B38" s="63"/>
      <c r="C38" s="14"/>
      <c r="D38" s="14"/>
      <c r="E38" s="14"/>
      <c r="F38" s="14"/>
      <c r="G38" s="2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41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51"/>
    </row>
    <row r="39" spans="2:33">
      <c r="B39" s="97" t="s">
        <v>20</v>
      </c>
      <c r="C39" s="13"/>
      <c r="D39" s="13"/>
      <c r="E39" s="13"/>
      <c r="F39" s="13"/>
      <c r="G39" s="2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</row>
    <row r="40" spans="2:33">
      <c r="B40" s="98"/>
      <c r="C40" s="64"/>
      <c r="D40" s="14"/>
      <c r="E40" s="14"/>
      <c r="F40" s="14"/>
      <c r="G40" s="3"/>
      <c r="H40" s="91" t="s">
        <v>43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78"/>
    </row>
    <row r="41" spans="2:33">
      <c r="B41" s="98"/>
      <c r="C41" s="93" t="s">
        <v>21</v>
      </c>
      <c r="D41" s="96">
        <v>180000</v>
      </c>
      <c r="E41" s="96">
        <v>175774</v>
      </c>
      <c r="F41" s="96">
        <f>D41-E41</f>
        <v>4226</v>
      </c>
      <c r="G41" s="3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42"/>
    </row>
    <row r="42" spans="2:33">
      <c r="B42" s="98"/>
      <c r="C42" s="93"/>
      <c r="D42" s="96"/>
      <c r="E42" s="96"/>
      <c r="F42" s="96"/>
      <c r="G42" s="3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42"/>
    </row>
    <row r="43" spans="2:33">
      <c r="B43" s="98"/>
      <c r="C43" s="64"/>
      <c r="D43" s="14"/>
      <c r="E43" s="14"/>
      <c r="F43" s="14"/>
      <c r="G43" s="3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42"/>
    </row>
    <row r="44" spans="2:33" ht="13.5" customHeight="1">
      <c r="B44" s="99"/>
      <c r="C44" s="12"/>
      <c r="D44" s="12"/>
      <c r="E44" s="12"/>
      <c r="F44" s="12"/>
      <c r="G44" s="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</row>
    <row r="45" spans="2:33" ht="15.95" customHeight="1">
      <c r="B45" s="27" t="s">
        <v>23</v>
      </c>
      <c r="C45" s="5" t="s">
        <v>24</v>
      </c>
      <c r="D45" s="6">
        <v>178153</v>
      </c>
      <c r="E45" s="6">
        <v>0</v>
      </c>
      <c r="F45" s="6">
        <f>D45-E45</f>
        <v>178153</v>
      </c>
      <c r="G45" s="2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</row>
    <row r="46" spans="2:33" ht="18" customHeight="1">
      <c r="B46" s="94" t="s">
        <v>22</v>
      </c>
      <c r="C46" s="95"/>
      <c r="D46" s="6">
        <f>SUM(D28:D45)</f>
        <v>1679153</v>
      </c>
      <c r="E46" s="6">
        <f>SUM(E28:E45)</f>
        <v>1457603</v>
      </c>
      <c r="F46" s="6">
        <f>D46-E46</f>
        <v>221550</v>
      </c>
      <c r="G46" s="2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5"/>
    </row>
    <row r="47" spans="2:33">
      <c r="B47" s="3"/>
      <c r="C47" s="55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2:33" ht="21" customHeight="1">
      <c r="B48" s="3"/>
      <c r="C48" s="28"/>
      <c r="D48" s="92" t="s">
        <v>32</v>
      </c>
      <c r="E48" s="92"/>
      <c r="F48" s="92"/>
      <c r="G48" s="3"/>
      <c r="H48" s="87">
        <f>E24</f>
        <v>1886123</v>
      </c>
      <c r="I48" s="87"/>
      <c r="J48" s="87"/>
      <c r="K48" s="87"/>
      <c r="L48" s="87"/>
      <c r="M48" s="87"/>
      <c r="N48" s="87" t="s">
        <v>25</v>
      </c>
      <c r="O48" s="87"/>
      <c r="P48" s="87">
        <f>E46</f>
        <v>1457603</v>
      </c>
      <c r="Q48" s="87"/>
      <c r="R48" s="87"/>
      <c r="S48" s="87"/>
      <c r="T48" s="87"/>
      <c r="U48" s="87"/>
      <c r="V48" s="87" t="s">
        <v>15</v>
      </c>
      <c r="W48" s="87"/>
      <c r="X48" s="87">
        <f>H48-P48</f>
        <v>428520</v>
      </c>
      <c r="Y48" s="87"/>
      <c r="Z48" s="87"/>
      <c r="AA48" s="87"/>
      <c r="AB48" s="87"/>
      <c r="AC48" s="87"/>
      <c r="AD48" s="43"/>
      <c r="AE48" s="43"/>
      <c r="AF48" s="43"/>
      <c r="AG48" s="43"/>
    </row>
    <row r="49" spans="2:33">
      <c r="B49" s="3"/>
      <c r="C49" s="3"/>
      <c r="D49" s="3"/>
      <c r="E49" s="3"/>
      <c r="F49" s="3"/>
      <c r="G49" s="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2:33">
      <c r="B50" s="3"/>
      <c r="C50" s="3"/>
      <c r="D50" s="3"/>
      <c r="E50" s="81" t="s">
        <v>26</v>
      </c>
      <c r="F50" s="81"/>
      <c r="G50" s="3"/>
      <c r="H50" s="82" t="s">
        <v>27</v>
      </c>
      <c r="I50" s="82"/>
      <c r="J50" s="82"/>
      <c r="K50" s="82"/>
      <c r="L50" s="82"/>
      <c r="M50" s="82"/>
      <c r="N50" s="82"/>
      <c r="O50" s="82"/>
      <c r="P50" s="82"/>
      <c r="Q50" s="82"/>
      <c r="R50" s="3"/>
      <c r="S50" s="83">
        <v>30000</v>
      </c>
      <c r="T50" s="83"/>
      <c r="U50" s="83"/>
      <c r="V50" s="83"/>
      <c r="W50" s="83"/>
      <c r="X50" s="3"/>
      <c r="Y50" s="3"/>
      <c r="Z50" s="3"/>
      <c r="AA50" s="3"/>
      <c r="AB50" s="3"/>
      <c r="AC50" s="3"/>
      <c r="AD50" s="3"/>
      <c r="AE50" s="3"/>
      <c r="AF50" s="43"/>
      <c r="AG50" s="43"/>
    </row>
    <row r="51" spans="2:33">
      <c r="B51" s="3"/>
      <c r="C51" s="3"/>
      <c r="D51" s="3"/>
      <c r="E51" s="81"/>
      <c r="F51" s="81"/>
      <c r="G51" s="3"/>
      <c r="H51" s="82" t="s">
        <v>28</v>
      </c>
      <c r="I51" s="82"/>
      <c r="J51" s="82"/>
      <c r="K51" s="82"/>
      <c r="L51" s="82"/>
      <c r="M51" s="82"/>
      <c r="N51" s="82"/>
      <c r="O51" s="82"/>
      <c r="P51" s="82"/>
      <c r="Q51" s="82"/>
      <c r="R51" s="3"/>
      <c r="S51" s="83">
        <v>70000</v>
      </c>
      <c r="T51" s="83"/>
      <c r="U51" s="83"/>
      <c r="V51" s="83"/>
      <c r="W51" s="83"/>
      <c r="X51" s="3"/>
      <c r="Y51" s="3"/>
      <c r="Z51" s="3"/>
      <c r="AA51" s="3"/>
      <c r="AB51" s="3"/>
      <c r="AC51" s="3"/>
      <c r="AD51" s="3"/>
      <c r="AE51" s="3"/>
      <c r="AF51" s="43"/>
      <c r="AG51" s="43"/>
    </row>
    <row r="52" spans="2:33">
      <c r="E52" s="81"/>
      <c r="F52" s="81"/>
      <c r="H52" s="84" t="s">
        <v>29</v>
      </c>
      <c r="I52" s="84"/>
      <c r="J52" s="84"/>
      <c r="K52" s="84"/>
      <c r="L52" s="84"/>
      <c r="M52" s="84"/>
      <c r="N52" s="84"/>
      <c r="O52" s="84"/>
      <c r="P52" s="84"/>
      <c r="Q52" s="84"/>
      <c r="R52" s="46"/>
      <c r="S52" s="85">
        <v>100000</v>
      </c>
      <c r="T52" s="85"/>
      <c r="U52" s="85"/>
      <c r="V52" s="85"/>
      <c r="W52" s="85"/>
      <c r="X52" s="46"/>
      <c r="Y52" s="46"/>
      <c r="Z52" s="46"/>
      <c r="AA52" s="46"/>
      <c r="AB52" s="46"/>
      <c r="AC52" s="46"/>
      <c r="AD52" s="46"/>
      <c r="AE52" s="46"/>
    </row>
    <row r="53" spans="2:33">
      <c r="H53" s="90" t="s">
        <v>30</v>
      </c>
      <c r="I53" s="90"/>
      <c r="J53" s="90"/>
      <c r="K53" s="90"/>
      <c r="L53" s="90"/>
      <c r="M53" s="90"/>
      <c r="N53" s="90"/>
      <c r="O53" s="90"/>
      <c r="P53" s="90"/>
      <c r="Q53" s="90"/>
      <c r="R53" s="29"/>
      <c r="S53" s="89">
        <f>SUM(S50:W52)</f>
        <v>200000</v>
      </c>
      <c r="T53" s="85"/>
      <c r="U53" s="85"/>
      <c r="V53" s="85"/>
      <c r="W53" s="85"/>
      <c r="X53" s="29"/>
      <c r="Y53" s="29"/>
      <c r="Z53" s="29"/>
      <c r="AA53" s="29"/>
      <c r="AB53" s="29"/>
      <c r="AC53" s="29"/>
      <c r="AD53" s="46"/>
      <c r="AE53" s="46"/>
    </row>
    <row r="54" spans="2:33"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29"/>
      <c r="S54" s="66"/>
      <c r="T54" s="67"/>
      <c r="U54" s="67"/>
      <c r="V54" s="67"/>
      <c r="W54" s="67"/>
      <c r="X54" s="29"/>
      <c r="Y54" s="29"/>
      <c r="Z54" s="29"/>
      <c r="AA54" s="29"/>
      <c r="AB54" s="29"/>
      <c r="AC54" s="29"/>
      <c r="AD54" s="46"/>
      <c r="AE54" s="46"/>
    </row>
    <row r="55" spans="2:33">
      <c r="E55" s="86" t="s">
        <v>31</v>
      </c>
      <c r="F55" s="86"/>
      <c r="H55" s="87">
        <f>X48</f>
        <v>428520</v>
      </c>
      <c r="I55" s="87"/>
      <c r="J55" s="87"/>
      <c r="K55" s="87"/>
      <c r="L55" s="87"/>
      <c r="M55" s="87"/>
      <c r="N55" s="88" t="s">
        <v>25</v>
      </c>
      <c r="O55" s="88"/>
      <c r="P55" s="89">
        <f>S53</f>
        <v>200000</v>
      </c>
      <c r="Q55" s="85"/>
      <c r="R55" s="85"/>
      <c r="S55" s="85"/>
      <c r="T55" s="85"/>
      <c r="U55" s="46"/>
      <c r="V55" s="88" t="s">
        <v>15</v>
      </c>
      <c r="W55" s="88"/>
      <c r="X55" s="89">
        <f>H55-P55</f>
        <v>228520</v>
      </c>
      <c r="Y55" s="85"/>
      <c r="Z55" s="85"/>
      <c r="AA55" s="85"/>
      <c r="AB55" s="85"/>
      <c r="AC55" s="85"/>
      <c r="AD55" s="46"/>
      <c r="AE55" s="46"/>
    </row>
  </sheetData>
  <mergeCells count="60">
    <mergeCell ref="H28:AF30"/>
    <mergeCell ref="B2:AG4"/>
    <mergeCell ref="B5:AG6"/>
    <mergeCell ref="E8:AG10"/>
    <mergeCell ref="B11:C11"/>
    <mergeCell ref="B12:C12"/>
    <mergeCell ref="H12:AG12"/>
    <mergeCell ref="H15:AG15"/>
    <mergeCell ref="H16:AG16"/>
    <mergeCell ref="B18:B20"/>
    <mergeCell ref="C18:C20"/>
    <mergeCell ref="F18:F20"/>
    <mergeCell ref="H19:AG19"/>
    <mergeCell ref="B14:B17"/>
    <mergeCell ref="C14:C17"/>
    <mergeCell ref="D14:D17"/>
    <mergeCell ref="E14:E17"/>
    <mergeCell ref="F14:F17"/>
    <mergeCell ref="B24:C24"/>
    <mergeCell ref="B26:C26"/>
    <mergeCell ref="B27:C27"/>
    <mergeCell ref="H27:AG27"/>
    <mergeCell ref="B21:B23"/>
    <mergeCell ref="C21:C23"/>
    <mergeCell ref="F21:F23"/>
    <mergeCell ref="H22:AG22"/>
    <mergeCell ref="H33:AF36"/>
    <mergeCell ref="B31:B37"/>
    <mergeCell ref="C34:C35"/>
    <mergeCell ref="D34:D35"/>
    <mergeCell ref="E34:E35"/>
    <mergeCell ref="F34:F35"/>
    <mergeCell ref="C41:C42"/>
    <mergeCell ref="B46:C46"/>
    <mergeCell ref="D41:D42"/>
    <mergeCell ref="E41:E42"/>
    <mergeCell ref="F41:F42"/>
    <mergeCell ref="B39:B44"/>
    <mergeCell ref="D48:F48"/>
    <mergeCell ref="H48:M48"/>
    <mergeCell ref="N48:O48"/>
    <mergeCell ref="P48:U48"/>
    <mergeCell ref="V48:W48"/>
    <mergeCell ref="X48:AC48"/>
    <mergeCell ref="X55:AC55"/>
    <mergeCell ref="H53:Q53"/>
    <mergeCell ref="S53:W53"/>
    <mergeCell ref="H40:AF43"/>
    <mergeCell ref="E55:F55"/>
    <mergeCell ref="H55:M55"/>
    <mergeCell ref="N55:O55"/>
    <mergeCell ref="P55:T55"/>
    <mergeCell ref="V55:W55"/>
    <mergeCell ref="E50:F52"/>
    <mergeCell ref="H50:Q50"/>
    <mergeCell ref="S50:W50"/>
    <mergeCell ref="H51:Q51"/>
    <mergeCell ref="S51:W51"/>
    <mergeCell ref="H52:Q52"/>
    <mergeCell ref="S52:W5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平成30年度決算 (代表者会議)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hakkachan</dc:creator>
  <cp:lastModifiedBy>hakkachan</cp:lastModifiedBy>
  <cp:lastPrinted>2017-11-05T13:41:30Z</cp:lastPrinted>
  <dcterms:created xsi:type="dcterms:W3CDTF">2015-11-18T05:10:05Z</dcterms:created>
  <dcterms:modified xsi:type="dcterms:W3CDTF">2018-11-08T10:59:21Z</dcterms:modified>
</cp:coreProperties>
</file>